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nma\Desktop\"/>
    </mc:Choice>
  </mc:AlternateContent>
  <xr:revisionPtr revIDLastSave="0" documentId="13_ncr:1_{2CC479D1-CC47-47A0-8E68-9F8DAB856F8D}" xr6:coauthVersionLast="47" xr6:coauthVersionMax="47" xr10:uidLastSave="{00000000-0000-0000-0000-000000000000}"/>
  <bookViews>
    <workbookView xWindow="-120" yWindow="-120" windowWidth="24240" windowHeight="13140" xr2:uid="{C8D46851-9362-4E98-B9E3-7FCCE0A91F7F}"/>
  </bookViews>
  <sheets>
    <sheet name="Feuil1" sheetId="1" r:id="rId1"/>
    <sheet name="Feuil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E11" i="1"/>
  <c r="F11" i="1"/>
  <c r="G11" i="1"/>
  <c r="H11" i="1"/>
  <c r="I11" i="1"/>
  <c r="J11" i="1"/>
  <c r="C11" i="1"/>
  <c r="D10" i="1"/>
  <c r="E10" i="1"/>
  <c r="F10" i="1"/>
  <c r="G10" i="1"/>
  <c r="H10" i="1"/>
  <c r="I10" i="1"/>
  <c r="J10" i="1"/>
  <c r="C10" i="1"/>
  <c r="D5" i="1"/>
  <c r="E5" i="1"/>
  <c r="F5" i="1"/>
  <c r="G5" i="1"/>
  <c r="H5" i="1"/>
  <c r="I5" i="1"/>
  <c r="J5" i="1"/>
  <c r="C5" i="1"/>
  <c r="D7" i="1"/>
  <c r="E7" i="1"/>
  <c r="F7" i="1"/>
  <c r="G7" i="1"/>
  <c r="H7" i="1"/>
  <c r="I7" i="1"/>
  <c r="J7" i="1"/>
  <c r="C7" i="1"/>
  <c r="D8" i="1"/>
  <c r="E8" i="1"/>
  <c r="F8" i="1"/>
  <c r="G8" i="1"/>
  <c r="H8" i="1"/>
  <c r="I8" i="1"/>
  <c r="J8" i="1"/>
  <c r="C8" i="1"/>
</calcChain>
</file>

<file path=xl/sharedStrings.xml><?xml version="1.0" encoding="utf-8"?>
<sst xmlns="http://schemas.openxmlformats.org/spreadsheetml/2006/main" count="10" uniqueCount="10">
  <si>
    <t>Vseringue (mL)</t>
  </si>
  <si>
    <t>Volume V (mL)</t>
  </si>
  <si>
    <t>1/V</t>
  </si>
  <si>
    <t>Tension           U (V)</t>
  </si>
  <si>
    <t>Pression P (hPa)</t>
  </si>
  <si>
    <t>Pression P (kPa)</t>
  </si>
  <si>
    <t>Tension U (mV)</t>
  </si>
  <si>
    <t>Sensibilité = 1/0,1557 = 6,4 mV/kPa, conforme à la valeur constructeur</t>
  </si>
  <si>
    <t>1/P</t>
  </si>
  <si>
    <t>pV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</si>
</sst>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EEEEEE"/>
        <bgColor indexed="64"/>
      </patternFill>
    </fill>
  </fills>
  <borders count="6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  <border>
      <left/>
      <right style="medium">
        <color rgb="FFCCCCCC"/>
      </right>
      <top/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 (kPa) en fonction de U (mV)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Feuil1!$B$8</c:f>
              <c:strCache>
                <c:ptCount val="1"/>
                <c:pt idx="0">
                  <c:v>Pression P (kPa)</c:v>
                </c:pt>
              </c:strCache>
            </c:strRef>
          </c:tx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Feuil1!$C$7:$J$7</c:f>
              <c:numCache>
                <c:formatCode>General</c:formatCode>
                <c:ptCount val="8"/>
                <c:pt idx="0">
                  <c:v>2120</c:v>
                </c:pt>
                <c:pt idx="1">
                  <c:v>1760</c:v>
                </c:pt>
                <c:pt idx="2">
                  <c:v>1530</c:v>
                </c:pt>
                <c:pt idx="3">
                  <c:v>1340</c:v>
                </c:pt>
                <c:pt idx="4">
                  <c:v>1210</c:v>
                </c:pt>
                <c:pt idx="5">
                  <c:v>1100</c:v>
                </c:pt>
                <c:pt idx="6">
                  <c:v>1010</c:v>
                </c:pt>
                <c:pt idx="7">
                  <c:v>880</c:v>
                </c:pt>
              </c:numCache>
            </c:numRef>
          </c:xVal>
          <c:yVal>
            <c:numRef>
              <c:f>Feuil1!$C$8:$J$8</c:f>
              <c:numCache>
                <c:formatCode>General</c:formatCode>
                <c:ptCount val="8"/>
                <c:pt idx="0">
                  <c:v>298.8</c:v>
                </c:pt>
                <c:pt idx="1">
                  <c:v>243.3</c:v>
                </c:pt>
                <c:pt idx="2">
                  <c:v>206.9</c:v>
                </c:pt>
                <c:pt idx="3">
                  <c:v>178</c:v>
                </c:pt>
                <c:pt idx="4">
                  <c:v>157.4</c:v>
                </c:pt>
                <c:pt idx="5">
                  <c:v>140</c:v>
                </c:pt>
                <c:pt idx="6">
                  <c:v>126.3</c:v>
                </c:pt>
                <c:pt idx="7">
                  <c:v>105.7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55-4CB7-9613-E186EB56E9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3716719"/>
        <c:axId val="1985081711"/>
      </c:scatterChart>
      <c:valAx>
        <c:axId val="19837167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85081711"/>
        <c:crosses val="autoZero"/>
        <c:crossBetween val="midCat"/>
      </c:valAx>
      <c:valAx>
        <c:axId val="19850817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83716719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P (hPa)  en fonction de V (mL)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 en fonction de V</c:v>
          </c:tx>
          <c:spPr>
            <a:ln w="25400" cap="rnd">
              <a:noFill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Feuil1!$C$4:$J$4</c:f>
              <c:numCache>
                <c:formatCode>General</c:formatCode>
                <c:ptCount val="8"/>
                <c:pt idx="0">
                  <c:v>22</c:v>
                </c:pt>
                <c:pt idx="1">
                  <c:v>27</c:v>
                </c:pt>
                <c:pt idx="2">
                  <c:v>32</c:v>
                </c:pt>
                <c:pt idx="3">
                  <c:v>37</c:v>
                </c:pt>
                <c:pt idx="4">
                  <c:v>42</c:v>
                </c:pt>
                <c:pt idx="5">
                  <c:v>47</c:v>
                </c:pt>
                <c:pt idx="6">
                  <c:v>52</c:v>
                </c:pt>
                <c:pt idx="7">
                  <c:v>62</c:v>
                </c:pt>
              </c:numCache>
            </c:numRef>
          </c:xVal>
          <c:yVal>
            <c:numRef>
              <c:f>Feuil1!$C$9:$J$9</c:f>
              <c:numCache>
                <c:formatCode>General</c:formatCode>
                <c:ptCount val="8"/>
                <c:pt idx="0">
                  <c:v>2988</c:v>
                </c:pt>
                <c:pt idx="1">
                  <c:v>2433</c:v>
                </c:pt>
                <c:pt idx="2">
                  <c:v>2069</c:v>
                </c:pt>
                <c:pt idx="3">
                  <c:v>1780</c:v>
                </c:pt>
                <c:pt idx="4">
                  <c:v>1574</c:v>
                </c:pt>
                <c:pt idx="5">
                  <c:v>1400</c:v>
                </c:pt>
                <c:pt idx="6">
                  <c:v>1263</c:v>
                </c:pt>
                <c:pt idx="7">
                  <c:v>1057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A9-4061-8058-1EC199E8F2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7170831"/>
        <c:axId val="2125449391"/>
      </c:scatterChart>
      <c:valAx>
        <c:axId val="2127170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125449391"/>
        <c:crosses val="autoZero"/>
        <c:crossBetween val="midCat"/>
      </c:valAx>
      <c:valAx>
        <c:axId val="2125449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1271708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 (hPa) en fonction de 1/V (mL</a:t>
            </a:r>
            <a:r>
              <a:rPr lang="en-US" baseline="30000"/>
              <a:t>-1</a:t>
            </a:r>
            <a:r>
              <a:rPr lang="en-US"/>
              <a:t>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 ()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Feuil1!$C$5:$J$5</c:f>
              <c:numCache>
                <c:formatCode>General</c:formatCode>
                <c:ptCount val="8"/>
                <c:pt idx="0">
                  <c:v>4.5454545454545456E-2</c:v>
                </c:pt>
                <c:pt idx="1">
                  <c:v>3.7037037037037035E-2</c:v>
                </c:pt>
                <c:pt idx="2">
                  <c:v>3.125E-2</c:v>
                </c:pt>
                <c:pt idx="3">
                  <c:v>2.7027027027027029E-2</c:v>
                </c:pt>
                <c:pt idx="4">
                  <c:v>2.3809523809523808E-2</c:v>
                </c:pt>
                <c:pt idx="5">
                  <c:v>2.1276595744680851E-2</c:v>
                </c:pt>
                <c:pt idx="6">
                  <c:v>1.9230769230769232E-2</c:v>
                </c:pt>
                <c:pt idx="7">
                  <c:v>1.6129032258064516E-2</c:v>
                </c:pt>
              </c:numCache>
            </c:numRef>
          </c:xVal>
          <c:yVal>
            <c:numRef>
              <c:f>Feuil1!$C$9:$J$9</c:f>
              <c:numCache>
                <c:formatCode>General</c:formatCode>
                <c:ptCount val="8"/>
                <c:pt idx="0">
                  <c:v>2988</c:v>
                </c:pt>
                <c:pt idx="1">
                  <c:v>2433</c:v>
                </c:pt>
                <c:pt idx="2">
                  <c:v>2069</c:v>
                </c:pt>
                <c:pt idx="3">
                  <c:v>1780</c:v>
                </c:pt>
                <c:pt idx="4">
                  <c:v>1574</c:v>
                </c:pt>
                <c:pt idx="5">
                  <c:v>1400</c:v>
                </c:pt>
                <c:pt idx="6">
                  <c:v>1263</c:v>
                </c:pt>
                <c:pt idx="7">
                  <c:v>1057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C8-4450-8C4B-D491487A39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7178511"/>
        <c:axId val="1908485295"/>
      </c:scatterChart>
      <c:valAx>
        <c:axId val="21271785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08485295"/>
        <c:crosses val="autoZero"/>
        <c:crossBetween val="midCat"/>
      </c:valAx>
      <c:valAx>
        <c:axId val="1908485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1271785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Vseringue (mL) en fonction de 1/p (hPa</a:t>
            </a:r>
            <a:r>
              <a:rPr lang="fr-FR" baseline="30000"/>
              <a:t>-1</a:t>
            </a:r>
            <a:r>
              <a:rPr lang="fr-FR"/>
              <a:t>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Feuil1!$C$10:$J$10</c:f>
              <c:numCache>
                <c:formatCode>General</c:formatCode>
                <c:ptCount val="8"/>
                <c:pt idx="0">
                  <c:v>3.3467202141900936E-4</c:v>
                </c:pt>
                <c:pt idx="1">
                  <c:v>4.1101520756267981E-4</c:v>
                </c:pt>
                <c:pt idx="2">
                  <c:v>4.833252779120348E-4</c:v>
                </c:pt>
                <c:pt idx="3">
                  <c:v>5.6179775280898881E-4</c:v>
                </c:pt>
                <c:pt idx="4">
                  <c:v>6.3532401524777639E-4</c:v>
                </c:pt>
                <c:pt idx="5">
                  <c:v>7.1428571428571429E-4</c:v>
                </c:pt>
                <c:pt idx="6">
                  <c:v>7.9176563737133805E-4</c:v>
                </c:pt>
                <c:pt idx="7">
                  <c:v>9.4607379375591296E-4</c:v>
                </c:pt>
              </c:numCache>
            </c:numRef>
          </c:xVal>
          <c:yVal>
            <c:numRef>
              <c:f>Feuil1!$C$3:$J$3</c:f>
              <c:numCache>
                <c:formatCode>General</c:formatCode>
                <c:ptCount val="8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AB-4EF3-B7D5-20747F6429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3708079"/>
        <c:axId val="201654447"/>
      </c:scatterChart>
      <c:valAx>
        <c:axId val="19837080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1654447"/>
        <c:crosses val="autoZero"/>
        <c:crossBetween val="midCat"/>
      </c:valAx>
      <c:valAx>
        <c:axId val="201654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837080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V (mL) en fonction de 1/p (hPa</a:t>
            </a:r>
            <a:r>
              <a:rPr lang="fr-FR" baseline="30000"/>
              <a:t>-1</a:t>
            </a:r>
            <a:r>
              <a:rPr lang="fr-FR"/>
              <a:t>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548731408573929"/>
                  <c:y val="-5.0462962962962961E-3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Feuil1!$C$10:$J$10</c:f>
              <c:numCache>
                <c:formatCode>General</c:formatCode>
                <c:ptCount val="8"/>
                <c:pt idx="0">
                  <c:v>3.3467202141900936E-4</c:v>
                </c:pt>
                <c:pt idx="1">
                  <c:v>4.1101520756267981E-4</c:v>
                </c:pt>
                <c:pt idx="2">
                  <c:v>4.833252779120348E-4</c:v>
                </c:pt>
                <c:pt idx="3">
                  <c:v>5.6179775280898881E-4</c:v>
                </c:pt>
                <c:pt idx="4">
                  <c:v>6.3532401524777639E-4</c:v>
                </c:pt>
                <c:pt idx="5">
                  <c:v>7.1428571428571429E-4</c:v>
                </c:pt>
                <c:pt idx="6">
                  <c:v>7.9176563737133805E-4</c:v>
                </c:pt>
                <c:pt idx="7">
                  <c:v>9.4607379375591296E-4</c:v>
                </c:pt>
              </c:numCache>
            </c:numRef>
          </c:xVal>
          <c:yVal>
            <c:numRef>
              <c:f>Feuil1!$C$4:$J$4</c:f>
              <c:numCache>
                <c:formatCode>General</c:formatCode>
                <c:ptCount val="8"/>
                <c:pt idx="0">
                  <c:v>22</c:v>
                </c:pt>
                <c:pt idx="1">
                  <c:v>27</c:v>
                </c:pt>
                <c:pt idx="2">
                  <c:v>32</c:v>
                </c:pt>
                <c:pt idx="3">
                  <c:v>37</c:v>
                </c:pt>
                <c:pt idx="4">
                  <c:v>42</c:v>
                </c:pt>
                <c:pt idx="5">
                  <c:v>47</c:v>
                </c:pt>
                <c:pt idx="6">
                  <c:v>52</c:v>
                </c:pt>
                <c:pt idx="7">
                  <c:v>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C0-4454-B3AE-476836C060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5521935"/>
        <c:axId val="2125450879"/>
      </c:scatterChart>
      <c:valAx>
        <c:axId val="18955219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125450879"/>
        <c:crosses val="autoZero"/>
        <c:crossBetween val="midCat"/>
      </c:valAx>
      <c:valAx>
        <c:axId val="2125450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8955219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485774</xdr:colOff>
      <xdr:row>1</xdr:row>
      <xdr:rowOff>14287</xdr:rowOff>
    </xdr:from>
    <xdr:to>
      <xdr:col>18</xdr:col>
      <xdr:colOff>152399</xdr:colOff>
      <xdr:row>20</xdr:row>
      <xdr:rowOff>19050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F96B780D-E768-9BD1-3102-D0E9667C94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12</xdr:col>
      <xdr:colOff>47625</xdr:colOff>
      <xdr:row>16</xdr:row>
      <xdr:rowOff>47625</xdr:rowOff>
    </xdr:from>
    <xdr:ext cx="4219575" cy="304800"/>
    <xdr:sp macro="" textlink="">
      <xdr:nvSpPr>
        <xdr:cNvPr id="9" name="ZoneTexte 8">
          <a:extLst>
            <a:ext uri="{FF2B5EF4-FFF2-40B4-BE49-F238E27FC236}">
              <a16:creationId xmlns:a16="http://schemas.microsoft.com/office/drawing/2014/main" id="{AFD275CE-AA7E-2805-E17E-BC58374A18A7}"/>
            </a:ext>
          </a:extLst>
        </xdr:cNvPr>
        <xdr:cNvSpPr txBox="1"/>
      </xdr:nvSpPr>
      <xdr:spPr>
        <a:xfrm>
          <a:off x="9191625" y="3590925"/>
          <a:ext cx="4219575" cy="3048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/>
            <a:t>équation de la droite d'étalonnage du constructeur  : y = 0,1555x - 31,1</a:t>
          </a:r>
        </a:p>
      </xdr:txBody>
    </xdr:sp>
    <xdr:clientData/>
  </xdr:oneCellAnchor>
  <xdr:twoCellAnchor>
    <xdr:from>
      <xdr:col>1</xdr:col>
      <xdr:colOff>409575</xdr:colOff>
      <xdr:row>13</xdr:row>
      <xdr:rowOff>80962</xdr:rowOff>
    </xdr:from>
    <xdr:to>
      <xdr:col>7</xdr:col>
      <xdr:colOff>409575</xdr:colOff>
      <xdr:row>27</xdr:row>
      <xdr:rowOff>157162</xdr:rowOff>
    </xdr:to>
    <xdr:graphicFrame macro="">
      <xdr:nvGraphicFramePr>
        <xdr:cNvPr id="10" name="Graphique 9">
          <a:extLst>
            <a:ext uri="{FF2B5EF4-FFF2-40B4-BE49-F238E27FC236}">
              <a16:creationId xmlns:a16="http://schemas.microsoft.com/office/drawing/2014/main" id="{56F90E64-6ECD-6236-92D5-B74A8A5198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19050</xdr:colOff>
      <xdr:row>22</xdr:row>
      <xdr:rowOff>14287</xdr:rowOff>
    </xdr:from>
    <xdr:to>
      <xdr:col>17</xdr:col>
      <xdr:colOff>19050</xdr:colOff>
      <xdr:row>36</xdr:row>
      <xdr:rowOff>90487</xdr:rowOff>
    </xdr:to>
    <xdr:graphicFrame macro="">
      <xdr:nvGraphicFramePr>
        <xdr:cNvPr id="11" name="Graphique 10">
          <a:extLst>
            <a:ext uri="{FF2B5EF4-FFF2-40B4-BE49-F238E27FC236}">
              <a16:creationId xmlns:a16="http://schemas.microsoft.com/office/drawing/2014/main" id="{09A73E2F-6ABC-F4DB-25DA-23AAF34C88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638175</xdr:colOff>
      <xdr:row>23</xdr:row>
      <xdr:rowOff>161925</xdr:rowOff>
    </xdr:from>
    <xdr:to>
      <xdr:col>6</xdr:col>
      <xdr:colOff>76200</xdr:colOff>
      <xdr:row>25</xdr:row>
      <xdr:rowOff>76200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5898211E-F801-3F23-2DC4-4556C5901711}"/>
            </a:ext>
          </a:extLst>
        </xdr:cNvPr>
        <xdr:cNvSpPr txBox="1"/>
      </xdr:nvSpPr>
      <xdr:spPr>
        <a:xfrm>
          <a:off x="2162175" y="5038725"/>
          <a:ext cx="2486025" cy="2952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On observe une tendance hyperbolique</a:t>
          </a:r>
        </a:p>
      </xdr:txBody>
    </xdr:sp>
    <xdr:clientData/>
  </xdr:twoCellAnchor>
  <xdr:twoCellAnchor>
    <xdr:from>
      <xdr:col>1</xdr:col>
      <xdr:colOff>333375</xdr:colOff>
      <xdr:row>29</xdr:row>
      <xdr:rowOff>33337</xdr:rowOff>
    </xdr:from>
    <xdr:to>
      <xdr:col>7</xdr:col>
      <xdr:colOff>333375</xdr:colOff>
      <xdr:row>43</xdr:row>
      <xdr:rowOff>109537</xdr:rowOff>
    </xdr:to>
    <xdr:graphicFrame macro="">
      <xdr:nvGraphicFramePr>
        <xdr:cNvPr id="14" name="Graphique 13">
          <a:extLst>
            <a:ext uri="{FF2B5EF4-FFF2-40B4-BE49-F238E27FC236}">
              <a16:creationId xmlns:a16="http://schemas.microsoft.com/office/drawing/2014/main" id="{CED4D793-83FB-145E-2A87-CADC027913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25513</xdr:colOff>
      <xdr:row>39</xdr:row>
      <xdr:rowOff>127226</xdr:rowOff>
    </xdr:from>
    <xdr:to>
      <xdr:col>6</xdr:col>
      <xdr:colOff>663348</xdr:colOff>
      <xdr:row>41</xdr:row>
      <xdr:rowOff>79601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C5CDB324-9C70-1BF3-1062-1DA2EB2308BE}"/>
            </a:ext>
          </a:extLst>
        </xdr:cNvPr>
        <xdr:cNvSpPr txBox="1"/>
      </xdr:nvSpPr>
      <xdr:spPr>
        <a:xfrm>
          <a:off x="1556317" y="8138431"/>
          <a:ext cx="3699442" cy="32657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L'ordonnée à l'origine suggère</a:t>
          </a:r>
          <a:r>
            <a:rPr lang="fr-FR" sz="1100" baseline="0"/>
            <a:t> un volume à ajouter de 1,8</a:t>
          </a:r>
          <a:r>
            <a:rPr lang="fr-FR" sz="1100"/>
            <a:t> mL</a:t>
          </a:r>
        </a:p>
      </xdr:txBody>
    </xdr:sp>
    <xdr:clientData/>
  </xdr:twoCellAnchor>
  <xdr:twoCellAnchor>
    <xdr:from>
      <xdr:col>8</xdr:col>
      <xdr:colOff>66336</xdr:colOff>
      <xdr:row>37</xdr:row>
      <xdr:rowOff>92188</xdr:rowOff>
    </xdr:from>
    <xdr:to>
      <xdr:col>14</xdr:col>
      <xdr:colOff>66335</xdr:colOff>
      <xdr:row>51</xdr:row>
      <xdr:rowOff>164986</xdr:rowOff>
    </xdr:to>
    <xdr:graphicFrame macro="">
      <xdr:nvGraphicFramePr>
        <xdr:cNvPr id="16" name="Graphique 15">
          <a:extLst>
            <a:ext uri="{FF2B5EF4-FFF2-40B4-BE49-F238E27FC236}">
              <a16:creationId xmlns:a16="http://schemas.microsoft.com/office/drawing/2014/main" id="{64970819-EA71-6706-FD28-ADA288A7A4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D750F-6B89-4DB7-84A1-BD89DCCB9678}">
  <dimension ref="B2:J13"/>
  <sheetViews>
    <sheetView tabSelected="1" topLeftCell="H7" zoomScale="112" zoomScaleNormal="112" workbookViewId="0">
      <selection activeCell="J16" sqref="J16"/>
    </sheetView>
  </sheetViews>
  <sheetFormatPr baseColWidth="10" defaultRowHeight="15" x14ac:dyDescent="0.25"/>
  <sheetData>
    <row r="2" spans="2:10" ht="15.75" thickBot="1" x14ac:dyDescent="0.3"/>
    <row r="3" spans="2:10" ht="26.25" thickBot="1" x14ac:dyDescent="0.3">
      <c r="B3" s="1" t="s">
        <v>0</v>
      </c>
      <c r="C3" s="2">
        <v>20</v>
      </c>
      <c r="D3" s="2">
        <v>25</v>
      </c>
      <c r="E3" s="2">
        <v>30</v>
      </c>
      <c r="F3" s="2">
        <v>35</v>
      </c>
      <c r="G3" s="2">
        <v>40</v>
      </c>
      <c r="H3" s="2">
        <v>45</v>
      </c>
      <c r="I3" s="2">
        <v>50</v>
      </c>
      <c r="J3" s="2">
        <v>60</v>
      </c>
    </row>
    <row r="4" spans="2:10" ht="26.25" thickBot="1" x14ac:dyDescent="0.3">
      <c r="B4" s="3" t="s">
        <v>1</v>
      </c>
      <c r="C4" s="4">
        <v>22</v>
      </c>
      <c r="D4" s="4">
        <v>27</v>
      </c>
      <c r="E4" s="4">
        <v>32</v>
      </c>
      <c r="F4" s="4">
        <v>37</v>
      </c>
      <c r="G4" s="4">
        <v>42</v>
      </c>
      <c r="H4" s="4">
        <v>47</v>
      </c>
      <c r="I4" s="4">
        <v>52</v>
      </c>
      <c r="J4" s="4">
        <v>62</v>
      </c>
    </row>
    <row r="5" spans="2:10" ht="15.75" thickBot="1" x14ac:dyDescent="0.3">
      <c r="B5" s="3" t="s">
        <v>2</v>
      </c>
      <c r="C5" s="4">
        <f>1/C4</f>
        <v>4.5454545454545456E-2</v>
      </c>
      <c r="D5" s="4">
        <f t="shared" ref="D5:J5" si="0">1/D4</f>
        <v>3.7037037037037035E-2</v>
      </c>
      <c r="E5" s="4">
        <f t="shared" si="0"/>
        <v>3.125E-2</v>
      </c>
      <c r="F5" s="4">
        <f t="shared" si="0"/>
        <v>2.7027027027027029E-2</v>
      </c>
      <c r="G5" s="4">
        <f t="shared" si="0"/>
        <v>2.3809523809523808E-2</v>
      </c>
      <c r="H5" s="4">
        <f t="shared" si="0"/>
        <v>2.1276595744680851E-2</v>
      </c>
      <c r="I5" s="4">
        <f t="shared" si="0"/>
        <v>1.9230769230769232E-2</v>
      </c>
      <c r="J5" s="4">
        <f t="shared" si="0"/>
        <v>1.6129032258064516E-2</v>
      </c>
    </row>
    <row r="6" spans="2:10" ht="26.25" thickBot="1" x14ac:dyDescent="0.3">
      <c r="B6" s="3" t="s">
        <v>3</v>
      </c>
      <c r="C6" s="4">
        <v>2.12</v>
      </c>
      <c r="D6" s="4">
        <v>1.76</v>
      </c>
      <c r="E6" s="4">
        <v>1.53</v>
      </c>
      <c r="F6" s="4">
        <v>1.34</v>
      </c>
      <c r="G6" s="4">
        <v>1.21</v>
      </c>
      <c r="H6" s="4">
        <v>1.1000000000000001</v>
      </c>
      <c r="I6" s="4">
        <v>1.01</v>
      </c>
      <c r="J6" s="4">
        <v>0.88</v>
      </c>
    </row>
    <row r="7" spans="2:10" ht="26.25" thickBot="1" x14ac:dyDescent="0.3">
      <c r="B7" s="3" t="s">
        <v>6</v>
      </c>
      <c r="C7" s="4">
        <f>C6*1000</f>
        <v>2120</v>
      </c>
      <c r="D7" s="4">
        <f t="shared" ref="D7:J7" si="1">D6*1000</f>
        <v>1760</v>
      </c>
      <c r="E7" s="4">
        <f t="shared" si="1"/>
        <v>1530</v>
      </c>
      <c r="F7" s="4">
        <f t="shared" si="1"/>
        <v>1340</v>
      </c>
      <c r="G7" s="4">
        <f t="shared" si="1"/>
        <v>1210</v>
      </c>
      <c r="H7" s="4">
        <f t="shared" si="1"/>
        <v>1100</v>
      </c>
      <c r="I7" s="4">
        <f t="shared" si="1"/>
        <v>1010</v>
      </c>
      <c r="J7" s="4">
        <f t="shared" si="1"/>
        <v>880</v>
      </c>
    </row>
    <row r="8" spans="2:10" ht="26.25" thickBot="1" x14ac:dyDescent="0.3">
      <c r="B8" s="3" t="s">
        <v>5</v>
      </c>
      <c r="C8" s="4">
        <f>C9/10</f>
        <v>298.8</v>
      </c>
      <c r="D8" s="4">
        <f>D9/10</f>
        <v>243.3</v>
      </c>
      <c r="E8" s="4">
        <f>E9/10</f>
        <v>206.9</v>
      </c>
      <c r="F8" s="4">
        <f>F9/10</f>
        <v>178</v>
      </c>
      <c r="G8" s="4">
        <f>G9/10</f>
        <v>157.4</v>
      </c>
      <c r="H8" s="4">
        <f>H9/10</f>
        <v>140</v>
      </c>
      <c r="I8" s="4">
        <f>I9/10</f>
        <v>126.3</v>
      </c>
      <c r="J8" s="4">
        <f>J9/10</f>
        <v>105.7</v>
      </c>
    </row>
    <row r="9" spans="2:10" ht="26.25" thickBot="1" x14ac:dyDescent="0.3">
      <c r="B9" s="3" t="s">
        <v>4</v>
      </c>
      <c r="C9" s="4">
        <v>2988</v>
      </c>
      <c r="D9" s="4">
        <v>2433</v>
      </c>
      <c r="E9" s="4">
        <v>2069</v>
      </c>
      <c r="F9" s="4">
        <v>1780</v>
      </c>
      <c r="G9" s="4">
        <v>1574</v>
      </c>
      <c r="H9" s="4">
        <v>1400</v>
      </c>
      <c r="I9" s="4">
        <v>1263</v>
      </c>
      <c r="J9" s="4">
        <v>1057</v>
      </c>
    </row>
    <row r="10" spans="2:10" x14ac:dyDescent="0.25">
      <c r="B10" s="7" t="s">
        <v>8</v>
      </c>
      <c r="C10">
        <f>1/C9</f>
        <v>3.3467202141900936E-4</v>
      </c>
      <c r="D10">
        <f t="shared" ref="D10:J10" si="2">1/D9</f>
        <v>4.1101520756267981E-4</v>
      </c>
      <c r="E10">
        <f t="shared" si="2"/>
        <v>4.833252779120348E-4</v>
      </c>
      <c r="F10">
        <f t="shared" si="2"/>
        <v>5.6179775280898881E-4</v>
      </c>
      <c r="G10">
        <f t="shared" si="2"/>
        <v>6.3532401524777639E-4</v>
      </c>
      <c r="H10">
        <f t="shared" si="2"/>
        <v>7.1428571428571429E-4</v>
      </c>
      <c r="I10">
        <f t="shared" si="2"/>
        <v>7.9176563737133805E-4</v>
      </c>
      <c r="J10">
        <f t="shared" si="2"/>
        <v>9.4607379375591296E-4</v>
      </c>
    </row>
    <row r="11" spans="2:10" x14ac:dyDescent="0.25">
      <c r="B11" s="5" t="s">
        <v>9</v>
      </c>
      <c r="C11">
        <f>C4*C9</f>
        <v>65736</v>
      </c>
      <c r="D11">
        <f t="shared" ref="D11:J11" si="3">D4*D9</f>
        <v>65691</v>
      </c>
      <c r="E11">
        <f t="shared" si="3"/>
        <v>66208</v>
      </c>
      <c r="F11">
        <f t="shared" si="3"/>
        <v>65860</v>
      </c>
      <c r="G11">
        <f t="shared" si="3"/>
        <v>66108</v>
      </c>
      <c r="H11">
        <f t="shared" si="3"/>
        <v>65800</v>
      </c>
      <c r="I11">
        <f t="shared" si="3"/>
        <v>65676</v>
      </c>
      <c r="J11">
        <f t="shared" si="3"/>
        <v>65534</v>
      </c>
    </row>
    <row r="13" spans="2:10" x14ac:dyDescent="0.25">
      <c r="B13" s="6" t="s">
        <v>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FA648-1A30-43B7-909D-E5D748D4A4ED}">
  <dimension ref="A1"/>
  <sheetViews>
    <sheetView workbookViewId="0">
      <selection activeCell="B6" sqref="B6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Frédéric Bonmatin</dc:creator>
  <cp:lastModifiedBy>Frédéric Bonmatin</cp:lastModifiedBy>
  <dcterms:created xsi:type="dcterms:W3CDTF">2024-02-21T16:41:32Z</dcterms:created>
  <dcterms:modified xsi:type="dcterms:W3CDTF">2024-02-21T21:50:41Z</dcterms:modified>
</cp:coreProperties>
</file>